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nnis de table\COMITE 24 27062021\Saison 2025 2026\Sportif\Championnat par equipe\"/>
    </mc:Choice>
  </mc:AlternateContent>
  <xr:revisionPtr revIDLastSave="0" documentId="8_{8A75BD10-351A-419D-8440-FB270A7FA372}" xr6:coauthVersionLast="47" xr6:coauthVersionMax="47" xr10:uidLastSave="{00000000-0000-0000-0000-000000000000}"/>
  <workbookProtection workbookAlgorithmName="SHA-512" workbookHashValue="M1TzPm0tb4iE+3G2Rzm0LbsNkzonIswDfj0zItLACYmPdFPKpvRiKoHeIN/Wq9nb0JAKT9N5EkWhwd0TM57DZQ==" workbookSaltValue="Q5YaCvkQS3iwfoMyTeN/TQ==" workbookSpinCount="100000" lockStructure="1"/>
  <bookViews>
    <workbookView xWindow="-120" yWindow="-120" windowWidth="29040" windowHeight="15840" xr2:uid="{00000000-000D-0000-FFFF-FFFF00000000}"/>
  </bookViews>
  <sheets>
    <sheet name="inscriptions" sheetId="1" r:id="rId1"/>
    <sheet name="concordance" sheetId="6" r:id="rId2"/>
    <sheet name="clubs" sheetId="2" state="hidden" r:id="rId3"/>
  </sheets>
  <definedNames>
    <definedName name="_xlnm._FilterDatabase" localSheetId="0" hidden="1">inscriptions!#REF!</definedName>
    <definedName name="_Hlk86955072" localSheetId="0">inscriptions!$O$17</definedName>
    <definedName name="_xlnm.Print_Area" localSheetId="1">concordance!$B$2:$M$57</definedName>
    <definedName name="_xlnm.Print_Area" localSheetId="0">inscriptions!$B$2:$J$42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6" l="1"/>
  <c r="F28" i="6"/>
  <c r="G28" i="6"/>
  <c r="H28" i="6"/>
  <c r="I28" i="6"/>
  <c r="J28" i="6"/>
  <c r="K28" i="6"/>
  <c r="L28" i="6"/>
  <c r="M28" i="6"/>
  <c r="D28" i="6"/>
  <c r="I11" i="1"/>
  <c r="I12" i="1"/>
  <c r="C17" i="6"/>
  <c r="F6" i="1"/>
  <c r="I13" i="1"/>
  <c r="F17" i="6" l="1"/>
  <c r="E18" i="6"/>
  <c r="E7" i="1"/>
  <c r="I1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chavant cyril</author>
  </authors>
  <commentList>
    <comment ref="C6" authorId="0" shapeId="0" xr:uid="{DFE5DF3E-B859-48BA-A94F-F1FDE614406B}">
      <text>
        <r>
          <rPr>
            <b/>
            <sz val="9"/>
            <color indexed="81"/>
            <rFont val="Tahoma"/>
            <charset val="1"/>
          </rPr>
          <t xml:space="preserve">écrire votre numéro de club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1" authorId="0" shapeId="0" xr:uid="{F9A5D292-229D-4F80-B8BC-93BDE79E41FE}">
      <text>
        <r>
          <rPr>
            <b/>
            <sz val="9"/>
            <color indexed="81"/>
            <rFont val="Tahoma"/>
            <charset val="1"/>
          </rPr>
          <t>inscrire le nombre 
d'équipe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2" authorId="0" shapeId="0" xr:uid="{ED88A199-D72C-4BD2-AA17-9F6200C5033E}">
      <text>
        <r>
          <rPr>
            <b/>
            <sz val="9"/>
            <color indexed="81"/>
            <rFont val="Tahoma"/>
            <charset val="1"/>
          </rPr>
          <t>inscrire le nombre 
d'équipe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3" authorId="0" shapeId="0" xr:uid="{47B4C951-3940-41C0-AE67-6B0D49353834}">
      <text>
        <r>
          <rPr>
            <b/>
            <sz val="9"/>
            <color indexed="81"/>
            <rFont val="Tahoma"/>
            <charset val="1"/>
          </rPr>
          <t>inscrire le nombre 
d'équipe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<sst xmlns="http://schemas.openxmlformats.org/spreadsheetml/2006/main" count="82" uniqueCount="77">
  <si>
    <t>COMITE DE TENNIS DE TABLE DE LA DORDOGNE</t>
  </si>
  <si>
    <t>Engagement des équipes</t>
  </si>
  <si>
    <t>Nombre</t>
  </si>
  <si>
    <t>A payer</t>
  </si>
  <si>
    <t>Total des engagements</t>
  </si>
  <si>
    <t>Equipe</t>
  </si>
  <si>
    <t xml:space="preserve">  N°: </t>
  </si>
  <si>
    <t>SARLIAC TENNIS DE TABLE</t>
  </si>
  <si>
    <t>numero du club</t>
  </si>
  <si>
    <t>Nom du Club</t>
  </si>
  <si>
    <t>E F BERGERAC</t>
  </si>
  <si>
    <t>R LINDOISE</t>
  </si>
  <si>
    <t>ASPTT GRAND PERIGUEUX</t>
  </si>
  <si>
    <t>TT TRELISSACOIS</t>
  </si>
  <si>
    <t>ASTT TERRASSON</t>
  </si>
  <si>
    <t>T DE T PERIGORD VERT</t>
  </si>
  <si>
    <t>TT SARLADAIS</t>
  </si>
  <si>
    <t>ST MEDARD DE MUSSIDAN TT</t>
  </si>
  <si>
    <t>TT DU PERIGORD NOIR</t>
  </si>
  <si>
    <t>AL COULOUNIEIX T T</t>
  </si>
  <si>
    <t>ASPTT DU BERGERACOIS</t>
  </si>
  <si>
    <t>R. PONCHAPTOISE En Pays Foyen</t>
  </si>
  <si>
    <t>TT AUBAS</t>
  </si>
  <si>
    <t>EXCIDEUIL Sports et Loisirs STT</t>
  </si>
  <si>
    <t>TTC RIBERACOIS</t>
  </si>
  <si>
    <t>ST ANDRE ALLAS</t>
  </si>
  <si>
    <t>Nom du capitaine</t>
  </si>
  <si>
    <t>Téléphone et mail</t>
  </si>
  <si>
    <t>Prix unitaire</t>
  </si>
  <si>
    <t>Coordonnées des capitaines d’équipes</t>
  </si>
  <si>
    <t>Adresse de la salle</t>
  </si>
  <si>
    <t>adresse salle</t>
  </si>
  <si>
    <t>PLACE ANDRE JAVERZAC 24100 BERGERAC</t>
  </si>
  <si>
    <t>La Guillou 24150 LALINDE</t>
  </si>
  <si>
    <t>Bld Jean Moulin 24660 COULOUNIEIX CHAMIERS</t>
  </si>
  <si>
    <t>Salle Lucien Dilhat 24420 SARLIAC SUR L ISLE</t>
  </si>
  <si>
    <t>4 Rue des Glycines 24750 TRELISSAC</t>
  </si>
  <si>
    <t>rue Eugene Leroy 24120 TERRASSON LAVILLEDIEU</t>
  </si>
  <si>
    <t>Gymnase Municipal Rue Brigade RAC 24310 BRANTOME</t>
  </si>
  <si>
    <t>41 Rue Du Stade 24200 Sarlat-la-Canéda</t>
  </si>
  <si>
    <t>5 Rue des Ecoles 24400 ST MEDARD DE MUSSIDAN</t>
  </si>
  <si>
    <t>Rue du Stade 24120 LA FEUILLADE</t>
  </si>
  <si>
    <t>Salle Pierre Pousse STADE MUNICIPAL DE PAREAU 24660 COULOUNIEIX CHAMIERS</t>
  </si>
  <si>
    <t>Salle Oscar GUERRY 16 Place Augustin Mourguet 33220 Port-Sainte-Foy-et-Ponchapt</t>
  </si>
  <si>
    <t>Salle Omnisport Les Mascottes Le Bourg 24290 AUBAS</t>
  </si>
  <si>
    <t>Gymase CITE SCOLAIRE D. ARNAUT DANIEL 24600 RIBERAC</t>
  </si>
  <si>
    <t>Salle Intergénérationnelle 1 Place des Festivités 24200 ST ANDRE D ALLAS</t>
  </si>
  <si>
    <t xml:space="preserve">                                                                                 </t>
  </si>
  <si>
    <t xml:space="preserve">                                                                 </t>
  </si>
  <si>
    <t>M Denis GEORGES
7 RUE MARGUERITE YOURCENAR 24400 MUSSIDAN</t>
  </si>
  <si>
    <t xml:space="preserve">Pour l'inscription et pour toutes informations :
cd24tt@gmail.com </t>
  </si>
  <si>
    <t>Règlement à effectuer :</t>
  </si>
  <si>
    <t>D1</t>
  </si>
  <si>
    <t>Caution</t>
  </si>
  <si>
    <t>CHAMPIONNAT DEPARTEMENTAL MASCULIN PAR EQUIPES</t>
  </si>
  <si>
    <t xml:space="preserve">NOM : </t>
  </si>
  <si>
    <t xml:space="preserve">Mail : </t>
  </si>
  <si>
    <t>Numéro d'équipe</t>
  </si>
  <si>
    <t>division</t>
  </si>
  <si>
    <t>Groupe 1</t>
  </si>
  <si>
    <t>Groupe 2</t>
  </si>
  <si>
    <t>Jour où je reçois</t>
  </si>
  <si>
    <t>Groupe 1 en opposition avec groupe 2</t>
  </si>
  <si>
    <t>Inscrivez toutes vos équipes dans le tableau ci-dessous</t>
  </si>
  <si>
    <t>Indiquez le nom du responsable principal dans votre club pour les concordances.</t>
  </si>
  <si>
    <t>nous vous invitons à remplir ce formulaire de concordance / opposition.</t>
  </si>
  <si>
    <r>
      <rPr>
        <b/>
        <u/>
        <sz val="11"/>
        <color rgb="FF000000"/>
        <rFont val="Comic Sans MS"/>
        <family val="4"/>
      </rPr>
      <t>Par:</t>
    </r>
    <r>
      <rPr>
        <sz val="11"/>
        <color rgb="FF000000"/>
        <rFont val="Comic Sans MS"/>
        <family val="4"/>
      </rPr>
      <t xml:space="preserve"> </t>
    </r>
    <r>
      <rPr>
        <sz val="11"/>
        <color rgb="FF0000FF"/>
        <rFont val="Comic Sans MS"/>
        <family val="4"/>
      </rPr>
      <t>Virement (voir RIB ci-contre)</t>
    </r>
  </si>
  <si>
    <t xml:space="preserve">VOLET D'INSCRIPTION PHASE 1 - SAISON 2025/2026 </t>
  </si>
  <si>
    <t>PR</t>
  </si>
  <si>
    <t>D2</t>
  </si>
  <si>
    <t>CONCORDANCE / OPPOSITION 2025 / 2026</t>
  </si>
  <si>
    <t>PHASE 1</t>
  </si>
  <si>
    <t>Pour la phase 1 du championnat par équipes</t>
  </si>
  <si>
    <t xml:space="preserve">Retour des engagements pour le 
JEUDI 4 SEPTEMBRE  2025  </t>
  </si>
  <si>
    <r>
      <t xml:space="preserve"> </t>
    </r>
    <r>
      <rPr>
        <b/>
        <u/>
        <sz val="10"/>
        <color theme="1"/>
        <rFont val="Comic Sans MS"/>
        <family val="4"/>
      </rPr>
      <t>Ou par:</t>
    </r>
    <r>
      <rPr>
        <sz val="10"/>
        <color rgb="FF0000FF"/>
        <rFont val="Comic Sans MS"/>
        <family val="4"/>
      </rPr>
      <t xml:space="preserve"> Chéque à l'ordre du  comité de tennis de table de la dordogne
</t>
    </r>
    <r>
      <rPr>
        <sz val="10"/>
        <color theme="4"/>
        <rFont val="Comic Sans MS"/>
        <family val="4"/>
      </rPr>
      <t xml:space="preserve"> à l'adresse</t>
    </r>
    <r>
      <rPr>
        <sz val="10"/>
        <color rgb="FF0000FF"/>
        <rFont val="Comic Sans MS"/>
        <family val="4"/>
      </rPr>
      <t xml:space="preserve">:                 </t>
    </r>
    <r>
      <rPr>
        <sz val="12"/>
        <color theme="1"/>
        <rFont val="Comic Sans MS"/>
        <family val="4"/>
      </rPr>
      <t/>
    </r>
  </si>
  <si>
    <t>Responsable Principal du club</t>
  </si>
  <si>
    <t xml:space="preserve">Remarques éventuelles: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</si>
</sst>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43">
    <font>
      <sz val="11"/>
      <color theme="1"/>
      <name val="Calibri"/>
      <family val="2"/>
      <scheme val="minor"/>
    </font>
    <font>
      <i/>
      <sz val="14"/>
      <color theme="1"/>
      <name val="Comic Sans MS"/>
      <family val="4"/>
    </font>
    <font>
      <sz val="14"/>
      <color rgb="FF2E74B5"/>
      <name val="Comic Sans MS"/>
      <family val="4"/>
    </font>
    <font>
      <sz val="12"/>
      <color theme="1"/>
      <name val="Comic Sans MS"/>
      <family val="4"/>
    </font>
    <font>
      <i/>
      <sz val="12"/>
      <color theme="1"/>
      <name val="Comic Sans MS"/>
      <family val="4"/>
    </font>
    <font>
      <u/>
      <sz val="11"/>
      <color theme="10"/>
      <name val="Calibri"/>
      <family val="2"/>
      <scheme val="minor"/>
    </font>
    <font>
      <sz val="14"/>
      <color theme="1"/>
      <name val="Comic Sans MS"/>
      <family val="4"/>
    </font>
    <font>
      <sz val="14"/>
      <color theme="1"/>
      <name val="Calibri"/>
      <family val="2"/>
      <scheme val="minor"/>
    </font>
    <font>
      <b/>
      <sz val="14"/>
      <color theme="1"/>
      <name val="Comic Sans MS"/>
      <family val="4"/>
    </font>
    <font>
      <b/>
      <sz val="14"/>
      <color rgb="FFFF0000"/>
      <name val="Comic Sans MS"/>
      <family val="4"/>
    </font>
    <font>
      <b/>
      <sz val="12"/>
      <color rgb="FF002060"/>
      <name val="Comic Sans MS"/>
      <family val="4"/>
    </font>
    <font>
      <b/>
      <sz val="14"/>
      <color rgb="FF2E74B5"/>
      <name val="Comic Sans MS"/>
      <family val="4"/>
    </font>
    <font>
      <u/>
      <sz val="16"/>
      <color rgb="FFFF0000"/>
      <name val="Comic Sans MS"/>
      <family val="4"/>
    </font>
    <font>
      <b/>
      <sz val="16"/>
      <color theme="10"/>
      <name val="Calibri"/>
      <family val="2"/>
      <scheme val="minor"/>
    </font>
    <font>
      <sz val="12"/>
      <color rgb="FFFF0000"/>
      <name val="Comic Sans MS"/>
      <family val="4"/>
    </font>
    <font>
      <b/>
      <sz val="18"/>
      <color rgb="FFFF0000"/>
      <name val="Comic Sans MS"/>
      <family val="4"/>
    </font>
    <font>
      <sz val="18"/>
      <color theme="1"/>
      <name val="Comic Sans MS"/>
      <family val="4"/>
    </font>
    <font>
      <b/>
      <u/>
      <sz val="14"/>
      <color theme="10"/>
      <name val="Calibri"/>
      <family val="2"/>
      <scheme val="minor"/>
    </font>
    <font>
      <b/>
      <i/>
      <sz val="18"/>
      <color theme="1"/>
      <name val="Comic Sans MS"/>
      <family val="4"/>
    </font>
    <font>
      <sz val="10"/>
      <name val="Arial"/>
      <family val="2"/>
    </font>
    <font>
      <sz val="12"/>
      <color theme="1"/>
      <name val="Times New Roman"/>
      <family val="1"/>
    </font>
    <font>
      <sz val="10"/>
      <color rgb="FF000000"/>
      <name val="SansSerif"/>
    </font>
    <font>
      <sz val="9"/>
      <color rgb="FF000000"/>
      <name val="SansSerif"/>
    </font>
    <font>
      <sz val="48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2"/>
      <color rgb="FFFF0000"/>
      <name val="Times New Roman"/>
      <family val="1"/>
    </font>
    <font>
      <b/>
      <sz val="18"/>
      <color theme="1"/>
      <name val="Calibri"/>
      <family val="2"/>
      <scheme val="minor"/>
    </font>
    <font>
      <b/>
      <u/>
      <sz val="22"/>
      <color theme="1"/>
      <name val="Times New Roman"/>
      <family val="1"/>
    </font>
    <font>
      <b/>
      <i/>
      <u/>
      <sz val="20"/>
      <color theme="1"/>
      <name val="Times New Roman"/>
      <family val="1"/>
    </font>
    <font>
      <sz val="11"/>
      <color rgb="FFFF0000"/>
      <name val="Comic Sans MS"/>
      <family val="4"/>
    </font>
    <font>
      <sz val="11"/>
      <color rgb="FF0000FF"/>
      <name val="Comic Sans MS"/>
      <family val="4"/>
    </font>
    <font>
      <sz val="10"/>
      <color rgb="FFFF0000"/>
      <name val="Comic Sans MS"/>
      <family val="4"/>
    </font>
    <font>
      <b/>
      <u/>
      <sz val="10"/>
      <color theme="1"/>
      <name val="Comic Sans MS"/>
      <family val="4"/>
    </font>
    <font>
      <sz val="10"/>
      <color rgb="FF0000FF"/>
      <name val="Comic Sans MS"/>
      <family val="4"/>
    </font>
    <font>
      <b/>
      <u/>
      <sz val="11"/>
      <color rgb="FF000000"/>
      <name val="Comic Sans MS"/>
      <family val="4"/>
    </font>
    <font>
      <sz val="11"/>
      <color rgb="FF000000"/>
      <name val="Comic Sans MS"/>
      <family val="4"/>
    </font>
    <font>
      <b/>
      <i/>
      <sz val="16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theme="4"/>
      <name val="Comic Sans MS"/>
      <family val="4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9">
    <xf numFmtId="0" fontId="0" fillId="0" borderId="0" xfId="0"/>
    <xf numFmtId="0" fontId="7" fillId="0" borderId="0" xfId="0" applyFont="1"/>
    <xf numFmtId="0" fontId="0" fillId="3" borderId="0" xfId="0" applyFill="1"/>
    <xf numFmtId="0" fontId="7" fillId="3" borderId="0" xfId="0" applyFont="1" applyFill="1"/>
    <xf numFmtId="0" fontId="19" fillId="0" borderId="0" xfId="0" applyFont="1"/>
    <xf numFmtId="0" fontId="0" fillId="5" borderId="0" xfId="0" applyFill="1"/>
    <xf numFmtId="0" fontId="21" fillId="0" borderId="0" xfId="0" applyFont="1"/>
    <xf numFmtId="0" fontId="22" fillId="0" borderId="0" xfId="0" applyFont="1"/>
    <xf numFmtId="0" fontId="6" fillId="6" borderId="1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/>
    <xf numFmtId="0" fontId="0" fillId="0" borderId="8" xfId="0" applyBorder="1"/>
    <xf numFmtId="0" fontId="0" fillId="0" borderId="12" xfId="0" applyBorder="1"/>
    <xf numFmtId="0" fontId="2" fillId="0" borderId="12" xfId="0" applyFont="1" applyBorder="1" applyAlignment="1">
      <alignment horizontal="center" vertical="center"/>
    </xf>
    <xf numFmtId="0" fontId="15" fillId="3" borderId="0" xfId="0" applyFont="1" applyFill="1"/>
    <xf numFmtId="0" fontId="16" fillId="3" borderId="0" xfId="0" applyFont="1" applyFill="1"/>
    <xf numFmtId="0" fontId="0" fillId="3" borderId="6" xfId="0" applyFill="1" applyBorder="1"/>
    <xf numFmtId="0" fontId="7" fillId="0" borderId="1" xfId="0" applyFont="1" applyBorder="1" applyAlignment="1">
      <alignment horizontal="right"/>
    </xf>
    <xf numFmtId="0" fontId="6" fillId="0" borderId="12" xfId="0" applyFont="1" applyBorder="1" applyAlignment="1">
      <alignment horizontal="justify" vertical="center"/>
    </xf>
    <xf numFmtId="0" fontId="7" fillId="3" borderId="6" xfId="0" applyFont="1" applyFill="1" applyBorder="1"/>
    <xf numFmtId="0" fontId="7" fillId="0" borderId="12" xfId="0" applyFont="1" applyBorder="1"/>
    <xf numFmtId="0" fontId="6" fillId="4" borderId="1" xfId="0" applyFont="1" applyFill="1" applyBorder="1" applyAlignment="1">
      <alignment horizontal="center" vertical="center" wrapText="1"/>
    </xf>
    <xf numFmtId="6" fontId="6" fillId="3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6" fontId="9" fillId="2" borderId="1" xfId="0" applyNumberFormat="1" applyFont="1" applyFill="1" applyBorder="1" applyAlignment="1">
      <alignment horizontal="center" vertical="center" wrapText="1"/>
    </xf>
    <xf numFmtId="0" fontId="0" fillId="3" borderId="12" xfId="0" applyFill="1" applyBorder="1"/>
    <xf numFmtId="0" fontId="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1" applyFont="1" applyBorder="1" applyAlignment="1" applyProtection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0" fillId="3" borderId="0" xfId="0" applyFill="1" applyAlignment="1">
      <alignment vertical="center" wrapText="1"/>
    </xf>
    <xf numFmtId="0" fontId="17" fillId="0" borderId="0" xfId="1" applyFont="1" applyBorder="1" applyAlignment="1" applyProtection="1">
      <alignment vertical="center"/>
    </xf>
    <xf numFmtId="0" fontId="12" fillId="0" borderId="0" xfId="0" applyFont="1" applyAlignment="1">
      <alignment vertical="center" wrapText="1"/>
    </xf>
    <xf numFmtId="0" fontId="0" fillId="3" borderId="9" xfId="0" applyFill="1" applyBorder="1"/>
    <xf numFmtId="0" fontId="0" fillId="3" borderId="5" xfId="0" applyFill="1" applyBorder="1"/>
    <xf numFmtId="0" fontId="0" fillId="3" borderId="4" xfId="0" applyFill="1" applyBorder="1"/>
    <xf numFmtId="0" fontId="0" fillId="0" borderId="6" xfId="0" applyBorder="1"/>
    <xf numFmtId="0" fontId="20" fillId="0" borderId="0" xfId="0" applyFont="1" applyAlignment="1">
      <alignment vertical="center"/>
    </xf>
    <xf numFmtId="0" fontId="6" fillId="0" borderId="1" xfId="0" applyFont="1" applyBorder="1" applyAlignment="1">
      <alignment horizontal="right" vertical="center" indent="1"/>
    </xf>
    <xf numFmtId="0" fontId="28" fillId="0" borderId="13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0" fillId="0" borderId="9" xfId="0" applyBorder="1"/>
    <xf numFmtId="0" fontId="0" fillId="0" borderId="5" xfId="0" applyBorder="1"/>
    <xf numFmtId="0" fontId="0" fillId="0" borderId="4" xfId="0" applyBorder="1"/>
    <xf numFmtId="0" fontId="7" fillId="6" borderId="13" xfId="0" applyFont="1" applyFill="1" applyBorder="1" applyAlignment="1" applyProtection="1">
      <alignment horizontal="center" vertical="center"/>
      <protection locked="0"/>
    </xf>
    <xf numFmtId="0" fontId="7" fillId="6" borderId="16" xfId="0" applyFont="1" applyFill="1" applyBorder="1" applyAlignment="1" applyProtection="1">
      <alignment horizontal="center" vertical="center"/>
      <protection locked="0"/>
    </xf>
    <xf numFmtId="0" fontId="42" fillId="6" borderId="1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0" fillId="6" borderId="1" xfId="0" applyFont="1" applyFill="1" applyBorder="1" applyAlignment="1" applyProtection="1">
      <alignment horizontal="center" vertical="center" wrapText="1"/>
      <protection locked="0"/>
    </xf>
    <xf numFmtId="0" fontId="5" fillId="6" borderId="10" xfId="1" applyFill="1" applyBorder="1" applyAlignment="1" applyProtection="1">
      <alignment horizontal="center" vertical="center"/>
      <protection locked="0"/>
    </xf>
    <xf numFmtId="0" fontId="0" fillId="6" borderId="2" xfId="0" applyFill="1" applyBorder="1" applyAlignment="1" applyProtection="1">
      <alignment horizontal="center" vertical="center"/>
      <protection locked="0"/>
    </xf>
    <xf numFmtId="0" fontId="0" fillId="6" borderId="10" xfId="0" applyFill="1" applyBorder="1" applyAlignment="1" applyProtection="1">
      <alignment horizontal="center"/>
      <protection locked="0"/>
    </xf>
    <xf numFmtId="0" fontId="0" fillId="6" borderId="2" xfId="0" applyFill="1" applyBorder="1" applyAlignment="1" applyProtection="1">
      <alignment horizontal="center"/>
      <protection locked="0"/>
    </xf>
    <xf numFmtId="0" fontId="6" fillId="0" borderId="12" xfId="0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3" fillId="2" borderId="11" xfId="0" applyFont="1" applyFill="1" applyBorder="1" applyAlignment="1">
      <alignment horizontal="center" vertical="center" shrinkToFit="1"/>
    </xf>
    <xf numFmtId="0" fontId="23" fillId="2" borderId="8" xfId="0" applyFont="1" applyFill="1" applyBorder="1" applyAlignment="1">
      <alignment horizontal="center" vertical="center" shrinkToFit="1"/>
    </xf>
    <xf numFmtId="0" fontId="23" fillId="2" borderId="7" xfId="0" applyFont="1" applyFill="1" applyBorder="1" applyAlignment="1">
      <alignment horizontal="center" vertical="center" shrinkToFit="1"/>
    </xf>
    <xf numFmtId="0" fontId="23" fillId="2" borderId="9" xfId="0" applyFont="1" applyFill="1" applyBorder="1" applyAlignment="1">
      <alignment horizontal="center" vertical="center" shrinkToFit="1"/>
    </xf>
    <xf numFmtId="0" fontId="23" fillId="2" borderId="5" xfId="0" applyFont="1" applyFill="1" applyBorder="1" applyAlignment="1">
      <alignment horizontal="center" vertical="center" shrinkToFit="1"/>
    </xf>
    <xf numFmtId="0" fontId="23" fillId="2" borderId="4" xfId="0" applyFont="1" applyFill="1" applyBorder="1" applyAlignment="1">
      <alignment horizontal="center" vertical="center" shrinkToFit="1"/>
    </xf>
    <xf numFmtId="0" fontId="18" fillId="0" borderId="8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top"/>
    </xf>
    <xf numFmtId="0" fontId="6" fillId="6" borderId="1" xfId="0" applyFont="1" applyFill="1" applyBorder="1" applyAlignment="1" applyProtection="1">
      <alignment horizontal="center" vertical="top"/>
      <protection locked="0"/>
    </xf>
    <xf numFmtId="0" fontId="38" fillId="0" borderId="3" xfId="0" applyFont="1" applyBorder="1" applyAlignment="1">
      <alignment horizontal="center"/>
    </xf>
    <xf numFmtId="0" fontId="31" fillId="0" borderId="0" xfId="0" applyFont="1" applyAlignment="1">
      <alignment horizontal="left" vertical="center"/>
    </xf>
    <xf numFmtId="0" fontId="31" fillId="0" borderId="6" xfId="0" applyFont="1" applyBorder="1" applyAlignment="1">
      <alignment horizontal="left" vertical="center"/>
    </xf>
    <xf numFmtId="0" fontId="24" fillId="7" borderId="12" xfId="0" applyFont="1" applyFill="1" applyBorder="1" applyAlignment="1">
      <alignment horizontal="center" vertical="center" wrapText="1"/>
    </xf>
    <xf numFmtId="0" fontId="24" fillId="7" borderId="0" xfId="0" applyFont="1" applyFill="1" applyAlignment="1">
      <alignment horizontal="center" vertical="center" wrapText="1"/>
    </xf>
    <xf numFmtId="0" fontId="33" fillId="0" borderId="0" xfId="0" applyFont="1" applyAlignment="1">
      <alignment horizontal="left" vertical="center" wrapText="1"/>
    </xf>
    <xf numFmtId="0" fontId="33" fillId="0" borderId="6" xfId="0" applyFont="1" applyBorder="1" applyAlignment="1">
      <alignment horizontal="left" vertical="center" wrapText="1"/>
    </xf>
    <xf numFmtId="0" fontId="0" fillId="3" borderId="0" xfId="0" applyFill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0" fillId="6" borderId="11" xfId="0" applyFont="1" applyFill="1" applyBorder="1" applyAlignment="1" applyProtection="1">
      <alignment horizontal="left" vertical="top" wrapText="1"/>
      <protection locked="0"/>
    </xf>
    <xf numFmtId="0" fontId="20" fillId="6" borderId="8" xfId="0" applyFont="1" applyFill="1" applyBorder="1" applyAlignment="1" applyProtection="1">
      <alignment horizontal="left" vertical="top"/>
      <protection locked="0"/>
    </xf>
    <xf numFmtId="0" fontId="20" fillId="6" borderId="7" xfId="0" applyFont="1" applyFill="1" applyBorder="1" applyAlignment="1" applyProtection="1">
      <alignment horizontal="left" vertical="top"/>
      <protection locked="0"/>
    </xf>
    <xf numFmtId="0" fontId="20" fillId="6" borderId="12" xfId="0" applyFont="1" applyFill="1" applyBorder="1" applyAlignment="1" applyProtection="1">
      <alignment horizontal="left" vertical="top"/>
      <protection locked="0"/>
    </xf>
    <xf numFmtId="0" fontId="20" fillId="6" borderId="0" xfId="0" applyFont="1" applyFill="1" applyAlignment="1" applyProtection="1">
      <alignment horizontal="left" vertical="top"/>
      <protection locked="0"/>
    </xf>
    <xf numFmtId="0" fontId="20" fillId="6" borderId="6" xfId="0" applyFont="1" applyFill="1" applyBorder="1" applyAlignment="1" applyProtection="1">
      <alignment horizontal="left" vertical="top"/>
      <protection locked="0"/>
    </xf>
    <xf numFmtId="0" fontId="20" fillId="6" borderId="9" xfId="0" applyFont="1" applyFill="1" applyBorder="1" applyAlignment="1" applyProtection="1">
      <alignment horizontal="left" vertical="top"/>
      <protection locked="0"/>
    </xf>
    <xf numFmtId="0" fontId="20" fillId="6" borderId="5" xfId="0" applyFont="1" applyFill="1" applyBorder="1" applyAlignment="1" applyProtection="1">
      <alignment horizontal="left" vertical="top"/>
      <protection locked="0"/>
    </xf>
    <xf numFmtId="0" fontId="20" fillId="6" borderId="4" xfId="0" applyFont="1" applyFill="1" applyBorder="1" applyAlignment="1" applyProtection="1">
      <alignment horizontal="left" vertical="top"/>
      <protection locked="0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5" fillId="0" borderId="15" xfId="0" applyFont="1" applyBorder="1" applyAlignment="1">
      <alignment horizontal="right" vertical="center"/>
    </xf>
    <xf numFmtId="0" fontId="25" fillId="0" borderId="14" xfId="0" applyFon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27" fillId="0" borderId="12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top"/>
    </xf>
    <xf numFmtId="0" fontId="5" fillId="6" borderId="3" xfId="1" applyFill="1" applyBorder="1" applyAlignment="1" applyProtection="1">
      <alignment horizontal="center" vertical="center"/>
      <protection locked="0"/>
    </xf>
    <xf numFmtId="0" fontId="5" fillId="6" borderId="2" xfId="1" applyFill="1" applyBorder="1" applyAlignment="1" applyProtection="1">
      <alignment horizontal="center" vertical="center"/>
      <protection locked="0"/>
    </xf>
    <xf numFmtId="0" fontId="6" fillId="6" borderId="1" xfId="0" applyFont="1" applyFill="1" applyBorder="1" applyAlignment="1">
      <alignment horizontal="center" vertical="top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145677</xdr:colOff>
      <xdr:row>1</xdr:row>
      <xdr:rowOff>61910</xdr:rowOff>
    </xdr:from>
    <xdr:to>
      <xdr:col>3</xdr:col>
      <xdr:colOff>347848</xdr:colOff>
      <xdr:row>4</xdr:row>
      <xdr:rowOff>180974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AF54768-B3EF-CDA1-5530-EEF442702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69795" y="263616"/>
          <a:ext cx="1636524" cy="1362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37355</xdr:colOff>
      <xdr:row>31</xdr:row>
      <xdr:rowOff>138673</xdr:rowOff>
    </xdr:from>
    <xdr:to>
      <xdr:col>6</xdr:col>
      <xdr:colOff>43522</xdr:colOff>
      <xdr:row>41</xdr:row>
      <xdr:rowOff>35718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F1FF007-BD5E-CDCB-BDFC-D147CCDA4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3574" y="11782986"/>
          <a:ext cx="3839979" cy="24092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433917</xdr:colOff>
      <xdr:row>1</xdr:row>
      <xdr:rowOff>61910</xdr:rowOff>
    </xdr:from>
    <xdr:to>
      <xdr:col>3</xdr:col>
      <xdr:colOff>286536</xdr:colOff>
      <xdr:row>5</xdr:row>
      <xdr:rowOff>3810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2EE5908-67D1-498B-84A2-698D33494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95917" y="262993"/>
          <a:ext cx="1366036" cy="1148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137760</xdr:colOff>
      <xdr:row>43</xdr:row>
      <xdr:rowOff>50800</xdr:rowOff>
    </xdr:from>
    <xdr:to>
      <xdr:col>12</xdr:col>
      <xdr:colOff>653405</xdr:colOff>
      <xdr:row>56</xdr:row>
      <xdr:rowOff>130176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4F3041DA-DC9C-1A72-C692-C604D41960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duotone>
            <a:schemeClr val="accent2">
              <a:shade val="45000"/>
              <a:satMod val="135000"/>
            </a:schemeClr>
            <a:prstClr val="white"/>
          </a:duotone>
        </a:blip>
        <a:srcRect t="1829"/>
        <a:stretch/>
      </xdr:blipFill>
      <xdr:spPr>
        <a:xfrm>
          <a:off x="925160" y="10998200"/>
          <a:ext cx="8669045" cy="2390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47"/>
  <sheetViews>
    <sheetView showGridLines="0" tabSelected="1" topLeftCell="A2" zoomScale="85" zoomScaleNormal="85" zoomScaleSheetLayoutView="80" workbookViewId="0">
      <selection activeCell="N11" sqref="N11"/>
    </sheetView>
  </sheetViews>
  <sheetFormatPr baseColWidth="10" defaultRowHeight="15"/>
  <cols>
    <col min="1" max="1" width="3.42578125" customWidth="1"/>
    <col min="2" max="5" width="10.7109375" customWidth="1"/>
    <col min="6" max="6" width="14.5703125" style="2" customWidth="1"/>
    <col min="7" max="7" width="11.28515625" style="2" bestFit="1" customWidth="1"/>
    <col min="8" max="8" width="17" style="2" bestFit="1" customWidth="1"/>
    <col min="9" max="9" width="19.42578125" style="2" customWidth="1"/>
    <col min="10" max="10" width="17.85546875" style="2" customWidth="1"/>
    <col min="11" max="13" width="11.42578125" style="2"/>
  </cols>
  <sheetData>
    <row r="1" spans="2:13" ht="15.75" thickBot="1"/>
    <row r="2" spans="2:13" ht="30.75" customHeight="1">
      <c r="B2" s="9"/>
      <c r="C2" s="10"/>
      <c r="D2" s="10"/>
      <c r="E2" s="80" t="s">
        <v>0</v>
      </c>
      <c r="F2" s="80"/>
      <c r="G2" s="80"/>
      <c r="H2" s="80"/>
      <c r="I2" s="80"/>
      <c r="J2" s="81"/>
    </row>
    <row r="3" spans="2:13" ht="29.25" customHeight="1">
      <c r="B3" s="11"/>
      <c r="E3" s="82" t="s">
        <v>67</v>
      </c>
      <c r="F3" s="82"/>
      <c r="G3" s="82"/>
      <c r="H3" s="82"/>
      <c r="I3" s="82"/>
      <c r="J3" s="83"/>
    </row>
    <row r="4" spans="2:13" ht="37.5" customHeight="1">
      <c r="B4" s="11"/>
      <c r="E4" s="84" t="s">
        <v>54</v>
      </c>
      <c r="F4" s="84"/>
      <c r="G4" s="84"/>
      <c r="H4" s="84"/>
      <c r="I4" s="84"/>
      <c r="J4" s="85"/>
    </row>
    <row r="5" spans="2:13" ht="18" customHeight="1" thickBot="1">
      <c r="B5" s="12"/>
      <c r="D5" s="13"/>
      <c r="E5" s="14"/>
      <c r="J5" s="15"/>
    </row>
    <row r="6" spans="2:13" s="1" customFormat="1" ht="21.75" thickBot="1">
      <c r="B6" s="16" t="s">
        <v>6</v>
      </c>
      <c r="C6" s="88"/>
      <c r="D6" s="88"/>
      <c r="E6" s="88"/>
      <c r="F6" s="87" t="str">
        <f>IF(C6="","",VLOOKUP(C6,clubs!$A$2:$B$18,2))</f>
        <v/>
      </c>
      <c r="G6" s="87"/>
      <c r="H6" s="87"/>
      <c r="I6" s="87"/>
      <c r="J6" s="87"/>
      <c r="K6" s="3"/>
      <c r="L6" s="3"/>
      <c r="M6" s="3"/>
    </row>
    <row r="7" spans="2:13" s="1" customFormat="1" ht="21" customHeight="1">
      <c r="B7" s="68" t="s">
        <v>30</v>
      </c>
      <c r="C7" s="69"/>
      <c r="D7" s="70"/>
      <c r="E7" s="74" t="str">
        <f>IF(C6="","",VLOOKUP(C6,clubs!$A$2:$C$18,3))</f>
        <v/>
      </c>
      <c r="F7" s="75"/>
      <c r="G7" s="75"/>
      <c r="H7" s="75"/>
      <c r="I7" s="75"/>
      <c r="J7" s="76"/>
      <c r="K7" s="3"/>
      <c r="L7" s="3"/>
      <c r="M7" s="3"/>
    </row>
    <row r="8" spans="2:13" s="1" customFormat="1" ht="21" customHeight="1" thickBot="1">
      <c r="B8" s="71"/>
      <c r="C8" s="72"/>
      <c r="D8" s="73"/>
      <c r="E8" s="77"/>
      <c r="F8" s="78"/>
      <c r="G8" s="78"/>
      <c r="H8" s="78"/>
      <c r="I8" s="78"/>
      <c r="J8" s="79"/>
      <c r="K8" s="3"/>
      <c r="L8" s="3"/>
      <c r="M8" s="3"/>
    </row>
    <row r="9" spans="2:13" s="1" customFormat="1" ht="21.75" thickBot="1">
      <c r="B9" s="17"/>
      <c r="C9" s="89"/>
      <c r="D9" s="89"/>
      <c r="E9" s="89"/>
      <c r="F9" s="89"/>
      <c r="G9" s="89"/>
      <c r="H9" s="89"/>
      <c r="I9" s="89"/>
      <c r="J9" s="18"/>
      <c r="K9" s="3"/>
      <c r="L9" s="3"/>
      <c r="M9" s="3"/>
    </row>
    <row r="10" spans="2:13" s="1" customFormat="1" ht="42.75" customHeight="1" thickBot="1">
      <c r="B10" s="19"/>
      <c r="C10" s="57" t="s">
        <v>1</v>
      </c>
      <c r="D10" s="58"/>
      <c r="E10" s="59"/>
      <c r="F10" s="20" t="s">
        <v>2</v>
      </c>
      <c r="G10" s="20" t="s">
        <v>28</v>
      </c>
      <c r="H10" s="20" t="s">
        <v>53</v>
      </c>
      <c r="I10" s="20" t="s">
        <v>3</v>
      </c>
      <c r="J10" s="18"/>
      <c r="K10" s="3"/>
      <c r="L10" s="3"/>
      <c r="M10" s="3"/>
    </row>
    <row r="11" spans="2:13" s="1" customFormat="1" ht="39.950000000000003" customHeight="1" thickBot="1">
      <c r="B11" s="19"/>
      <c r="C11" s="60" t="s">
        <v>68</v>
      </c>
      <c r="D11" s="61"/>
      <c r="E11" s="62"/>
      <c r="F11" s="8"/>
      <c r="G11" s="21">
        <v>40</v>
      </c>
      <c r="H11" s="21">
        <v>80</v>
      </c>
      <c r="I11" s="21">
        <f t="shared" ref="I11:I12" si="0">F11*G11+F11*H11</f>
        <v>0</v>
      </c>
      <c r="J11" s="18"/>
      <c r="K11" s="3"/>
      <c r="L11" s="3"/>
      <c r="M11" s="3"/>
    </row>
    <row r="12" spans="2:13" s="1" customFormat="1" ht="39.950000000000003" customHeight="1" thickBot="1">
      <c r="B12" s="19"/>
      <c r="C12" s="60" t="s">
        <v>52</v>
      </c>
      <c r="D12" s="61"/>
      <c r="E12" s="62"/>
      <c r="F12" s="8"/>
      <c r="G12" s="21">
        <v>40</v>
      </c>
      <c r="H12" s="21">
        <v>80</v>
      </c>
      <c r="I12" s="21">
        <f t="shared" si="0"/>
        <v>0</v>
      </c>
      <c r="J12" s="18"/>
      <c r="K12" s="3"/>
      <c r="L12" s="3"/>
      <c r="M12" s="3"/>
    </row>
    <row r="13" spans="2:13" s="1" customFormat="1" ht="39.950000000000003" customHeight="1" thickBot="1">
      <c r="B13" s="19"/>
      <c r="C13" s="60" t="s">
        <v>69</v>
      </c>
      <c r="D13" s="61"/>
      <c r="E13" s="62"/>
      <c r="F13" s="8"/>
      <c r="G13" s="21">
        <v>40</v>
      </c>
      <c r="H13" s="21">
        <v>80</v>
      </c>
      <c r="I13" s="21">
        <f>F13*G13+F13*H13</f>
        <v>0</v>
      </c>
      <c r="J13" s="18"/>
      <c r="K13" s="3"/>
      <c r="L13" s="3"/>
      <c r="M13" s="3"/>
    </row>
    <row r="14" spans="2:13" s="1" customFormat="1" ht="23.25" customHeight="1" thickBot="1">
      <c r="B14" s="19"/>
      <c r="C14" s="22"/>
      <c r="D14" s="22"/>
      <c r="E14" s="22"/>
      <c r="F14" s="86" t="s">
        <v>4</v>
      </c>
      <c r="G14" s="86"/>
      <c r="H14" s="86"/>
      <c r="I14" s="23">
        <f>SUM(I11:I13)</f>
        <v>0</v>
      </c>
      <c r="J14" s="18"/>
      <c r="K14" s="3"/>
      <c r="L14" s="3"/>
      <c r="M14" s="3"/>
    </row>
    <row r="15" spans="2:13" s="1" customFormat="1" ht="21">
      <c r="B15" s="55"/>
      <c r="C15" s="56"/>
      <c r="D15" s="56"/>
      <c r="E15" s="56"/>
      <c r="F15" s="3"/>
      <c r="G15" s="3"/>
      <c r="H15" s="3"/>
      <c r="I15" s="3"/>
      <c r="J15" s="18"/>
      <c r="K15" s="3"/>
      <c r="L15" s="3"/>
      <c r="M15" s="3"/>
    </row>
    <row r="16" spans="2:13" s="1" customFormat="1" ht="23.25" thickBot="1">
      <c r="B16" s="65" t="s">
        <v>29</v>
      </c>
      <c r="C16" s="66"/>
      <c r="D16" s="66"/>
      <c r="E16" s="66"/>
      <c r="F16" s="66"/>
      <c r="G16" s="66"/>
      <c r="H16" s="66"/>
      <c r="I16" s="66"/>
      <c r="J16" s="67"/>
      <c r="K16" s="3"/>
      <c r="L16" s="3"/>
      <c r="M16" s="3"/>
    </row>
    <row r="17" spans="2:19" s="1" customFormat="1" ht="45.75" customHeight="1" thickBot="1">
      <c r="B17" s="63" t="s">
        <v>5</v>
      </c>
      <c r="C17" s="63"/>
      <c r="D17" s="63"/>
      <c r="E17" s="64" t="s">
        <v>26</v>
      </c>
      <c r="F17" s="64"/>
      <c r="G17" s="64"/>
      <c r="H17" s="64"/>
      <c r="I17" s="64" t="s">
        <v>27</v>
      </c>
      <c r="J17" s="64"/>
      <c r="K17" s="3"/>
      <c r="L17" s="3"/>
      <c r="M17" s="3"/>
    </row>
    <row r="18" spans="2:19" s="1" customFormat="1" ht="24.95" customHeight="1" thickBot="1">
      <c r="B18" s="63"/>
      <c r="C18" s="63"/>
      <c r="D18" s="63"/>
      <c r="E18" s="64"/>
      <c r="F18" s="64"/>
      <c r="G18" s="64"/>
      <c r="H18" s="64"/>
      <c r="I18" s="64"/>
      <c r="J18" s="64"/>
      <c r="K18" s="3"/>
      <c r="L18" s="3"/>
      <c r="M18" s="3"/>
    </row>
    <row r="19" spans="2:19" ht="35.1" customHeight="1" thickBot="1">
      <c r="B19" s="50"/>
      <c r="C19" s="50"/>
      <c r="D19" s="50"/>
      <c r="E19" s="50"/>
      <c r="F19" s="50"/>
      <c r="G19" s="50"/>
      <c r="H19" s="50"/>
      <c r="I19" s="51"/>
      <c r="J19" s="52"/>
      <c r="N19" s="1"/>
      <c r="O19" s="1"/>
      <c r="P19" s="1"/>
      <c r="Q19" s="1"/>
      <c r="R19" s="1"/>
      <c r="S19" s="1"/>
    </row>
    <row r="20" spans="2:19" ht="35.1" customHeight="1" thickBot="1">
      <c r="B20" s="50"/>
      <c r="C20" s="50"/>
      <c r="D20" s="50"/>
      <c r="E20" s="50"/>
      <c r="F20" s="50"/>
      <c r="G20" s="50"/>
      <c r="H20" s="50"/>
      <c r="I20" s="53"/>
      <c r="J20" s="54"/>
      <c r="N20" s="1"/>
      <c r="O20" s="1"/>
      <c r="P20" s="1"/>
      <c r="Q20" s="1"/>
      <c r="R20" s="1"/>
      <c r="S20" s="1"/>
    </row>
    <row r="21" spans="2:19" ht="35.1" customHeight="1" thickBot="1">
      <c r="B21" s="50"/>
      <c r="C21" s="50"/>
      <c r="D21" s="50"/>
      <c r="E21" s="50"/>
      <c r="F21" s="50"/>
      <c r="G21" s="50"/>
      <c r="H21" s="50"/>
      <c r="I21" s="53"/>
      <c r="J21" s="54"/>
      <c r="N21" s="1"/>
      <c r="O21" s="1"/>
      <c r="P21" s="1"/>
      <c r="Q21" s="1"/>
      <c r="R21" s="1"/>
      <c r="S21" s="1"/>
    </row>
    <row r="22" spans="2:19" ht="35.1" customHeight="1" thickBot="1">
      <c r="B22" s="50"/>
      <c r="C22" s="50"/>
      <c r="D22" s="50"/>
      <c r="E22" s="50"/>
      <c r="F22" s="50"/>
      <c r="G22" s="50"/>
      <c r="H22" s="50"/>
      <c r="I22" s="53"/>
      <c r="J22" s="54"/>
      <c r="N22" s="1"/>
      <c r="O22" s="1"/>
      <c r="P22" s="1"/>
      <c r="Q22" s="1"/>
      <c r="R22" s="1"/>
      <c r="S22" s="1"/>
    </row>
    <row r="23" spans="2:19" ht="35.1" customHeight="1" thickBot="1">
      <c r="B23" s="50"/>
      <c r="C23" s="50"/>
      <c r="D23" s="50"/>
      <c r="E23" s="50"/>
      <c r="F23" s="50"/>
      <c r="G23" s="50"/>
      <c r="H23" s="50"/>
      <c r="I23" s="53"/>
      <c r="J23" s="54"/>
      <c r="N23" s="1"/>
      <c r="O23" s="1"/>
      <c r="P23" s="1"/>
      <c r="Q23" s="1"/>
      <c r="R23" s="1"/>
      <c r="S23" s="1"/>
    </row>
    <row r="24" spans="2:19" ht="35.1" customHeight="1" thickBot="1">
      <c r="B24" s="50"/>
      <c r="C24" s="50"/>
      <c r="D24" s="50"/>
      <c r="E24" s="50"/>
      <c r="F24" s="50"/>
      <c r="G24" s="50"/>
      <c r="H24" s="50"/>
      <c r="I24" s="53"/>
      <c r="J24" s="54"/>
      <c r="N24" s="1"/>
      <c r="O24" s="1"/>
      <c r="P24" s="1"/>
      <c r="Q24" s="1"/>
      <c r="R24" s="1"/>
      <c r="S24" s="1"/>
    </row>
    <row r="25" spans="2:19" ht="35.1" customHeight="1" thickBot="1">
      <c r="B25" s="50"/>
      <c r="C25" s="50"/>
      <c r="D25" s="50"/>
      <c r="E25" s="50"/>
      <c r="F25" s="50"/>
      <c r="G25" s="50"/>
      <c r="H25" s="50"/>
      <c r="I25" s="53"/>
      <c r="J25" s="54"/>
      <c r="N25" s="1"/>
      <c r="O25" s="1"/>
      <c r="P25" s="1"/>
      <c r="Q25" s="1"/>
      <c r="R25" s="1"/>
      <c r="S25" s="1"/>
    </row>
    <row r="26" spans="2:19" ht="35.1" customHeight="1" thickBot="1">
      <c r="B26" s="50"/>
      <c r="C26" s="50"/>
      <c r="D26" s="50"/>
      <c r="E26" s="50"/>
      <c r="F26" s="50"/>
      <c r="G26" s="50"/>
      <c r="H26" s="50"/>
      <c r="I26" s="53"/>
      <c r="J26" s="54"/>
      <c r="N26" s="1"/>
      <c r="O26" s="1"/>
      <c r="P26" s="1"/>
      <c r="Q26" s="1"/>
      <c r="R26" s="1"/>
      <c r="S26" s="1"/>
    </row>
    <row r="27" spans="2:19" s="2" customFormat="1" ht="35.1" customHeight="1" thickBot="1">
      <c r="B27" s="50"/>
      <c r="C27" s="50"/>
      <c r="D27" s="50"/>
      <c r="E27" s="50"/>
      <c r="F27" s="50"/>
      <c r="G27" s="50"/>
      <c r="H27" s="50"/>
      <c r="I27" s="53"/>
      <c r="J27" s="54"/>
    </row>
    <row r="28" spans="2:19" s="2" customFormat="1" ht="35.1" customHeight="1" thickBot="1">
      <c r="B28" s="50"/>
      <c r="C28" s="50"/>
      <c r="D28" s="50"/>
      <c r="E28" s="50"/>
      <c r="F28" s="50"/>
      <c r="G28" s="50"/>
      <c r="H28" s="50"/>
      <c r="I28" s="53"/>
      <c r="J28" s="54"/>
    </row>
    <row r="29" spans="2:19" s="2" customFormat="1">
      <c r="B29" s="24"/>
      <c r="J29" s="15"/>
    </row>
    <row r="30" spans="2:19" s="2" customFormat="1" ht="21" customHeight="1">
      <c r="B30" s="92" t="s">
        <v>50</v>
      </c>
      <c r="C30" s="93"/>
      <c r="D30" s="93"/>
      <c r="E30" s="93"/>
      <c r="F30" s="93"/>
      <c r="J30" s="15"/>
    </row>
    <row r="31" spans="2:19" s="2" customFormat="1" ht="19.5" customHeight="1">
      <c r="B31" s="92"/>
      <c r="C31" s="93"/>
      <c r="D31" s="93"/>
      <c r="E31" s="93"/>
      <c r="F31" s="93"/>
      <c r="G31" s="98" t="s">
        <v>51</v>
      </c>
      <c r="H31" s="98"/>
      <c r="I31" s="98"/>
      <c r="J31" s="99"/>
    </row>
    <row r="32" spans="2:19" s="2" customFormat="1" ht="19.5">
      <c r="B32" s="24"/>
      <c r="E32" s="25"/>
      <c r="F32" s="25"/>
      <c r="G32" s="98"/>
      <c r="H32" s="98"/>
      <c r="I32" s="98"/>
      <c r="J32" s="99"/>
    </row>
    <row r="33" spans="2:10" s="2" customFormat="1" ht="24">
      <c r="B33" s="24"/>
      <c r="E33" s="26"/>
      <c r="G33" s="90" t="s">
        <v>66</v>
      </c>
      <c r="H33" s="90"/>
      <c r="I33" s="90"/>
      <c r="J33" s="91"/>
    </row>
    <row r="34" spans="2:10" s="2" customFormat="1" ht="21" customHeight="1">
      <c r="B34" s="24"/>
      <c r="D34" s="27"/>
      <c r="E34" s="27"/>
      <c r="G34" s="94" t="s">
        <v>74</v>
      </c>
      <c r="H34" s="94"/>
      <c r="I34" s="94"/>
      <c r="J34" s="95"/>
    </row>
    <row r="35" spans="2:10" s="2" customFormat="1" ht="19.5" customHeight="1">
      <c r="B35" s="24"/>
      <c r="D35" s="28"/>
      <c r="E35" s="28"/>
      <c r="F35" s="29"/>
      <c r="G35" s="94"/>
      <c r="H35" s="94"/>
      <c r="I35" s="94"/>
      <c r="J35" s="95"/>
    </row>
    <row r="36" spans="2:10" s="2" customFormat="1" ht="19.5" customHeight="1">
      <c r="B36" s="24"/>
      <c r="E36" s="28"/>
      <c r="H36" s="96" t="s">
        <v>49</v>
      </c>
      <c r="I36" s="96"/>
      <c r="J36" s="97"/>
    </row>
    <row r="37" spans="2:10" s="2" customFormat="1" ht="19.5">
      <c r="B37" s="24"/>
      <c r="D37" s="30" t="s">
        <v>48</v>
      </c>
      <c r="E37" s="30"/>
      <c r="F37" s="31"/>
      <c r="G37" s="31"/>
      <c r="H37" s="96"/>
      <c r="I37" s="96"/>
      <c r="J37" s="97"/>
    </row>
    <row r="38" spans="2:10" s="2" customFormat="1" ht="19.5">
      <c r="B38" s="24"/>
      <c r="D38" s="30" t="s">
        <v>47</v>
      </c>
      <c r="E38" s="30"/>
      <c r="F38"/>
      <c r="H38" s="96"/>
      <c r="I38" s="96"/>
      <c r="J38" s="97"/>
    </row>
    <row r="39" spans="2:10" s="2" customFormat="1" ht="24" customHeight="1">
      <c r="B39" s="24"/>
      <c r="D39" s="32"/>
      <c r="E39" s="32"/>
      <c r="G39" s="48" t="s">
        <v>73</v>
      </c>
      <c r="H39" s="48"/>
      <c r="I39" s="48"/>
      <c r="J39" s="49"/>
    </row>
    <row r="40" spans="2:10" s="2" customFormat="1" ht="15" customHeight="1">
      <c r="B40" s="24"/>
      <c r="F40" s="33"/>
      <c r="G40" s="48"/>
      <c r="H40" s="48"/>
      <c r="I40" s="48"/>
      <c r="J40" s="49"/>
    </row>
    <row r="41" spans="2:10" s="2" customFormat="1" ht="15" customHeight="1">
      <c r="B41" s="24"/>
      <c r="F41" s="33"/>
      <c r="G41" s="48"/>
      <c r="H41" s="48"/>
      <c r="I41" s="48"/>
      <c r="J41" s="49"/>
    </row>
    <row r="42" spans="2:10" s="2" customFormat="1" ht="15.75" thickBot="1">
      <c r="B42" s="34"/>
      <c r="C42" s="35"/>
      <c r="D42" s="35"/>
      <c r="E42" s="35"/>
      <c r="F42" s="35"/>
      <c r="G42" s="35"/>
      <c r="H42" s="35"/>
      <c r="I42" s="35"/>
      <c r="J42" s="36"/>
    </row>
    <row r="43" spans="2:10" s="2" customFormat="1"/>
    <row r="44" spans="2:10" s="2" customFormat="1"/>
    <row r="45" spans="2:10" s="2" customFormat="1"/>
    <row r="46" spans="2:10" s="2" customFormat="1"/>
    <row r="47" spans="2:10" s="2" customFormat="1"/>
  </sheetData>
  <sheetProtection algorithmName="SHA-512" hashValue="SoZIeSzafxqsPIRGy3xY6WVkAoMR7AH2L7GWof989oaL4M/5VVrbAMDQMMOFVm+yM7oHLgFT4Ni/k9PIBB7Rrg==" saltValue="Zf17ycqlDYweD8iVdmkHcg==" spinCount="100000" sheet="1" objects="1" scenarios="1"/>
  <mergeCells count="54">
    <mergeCell ref="G34:J35"/>
    <mergeCell ref="H36:J38"/>
    <mergeCell ref="G31:J32"/>
    <mergeCell ref="I27:J27"/>
    <mergeCell ref="I28:J28"/>
    <mergeCell ref="B28:D28"/>
    <mergeCell ref="G33:J33"/>
    <mergeCell ref="I22:J22"/>
    <mergeCell ref="I23:J23"/>
    <mergeCell ref="I24:J24"/>
    <mergeCell ref="I25:J25"/>
    <mergeCell ref="I26:J26"/>
    <mergeCell ref="B30:F31"/>
    <mergeCell ref="B7:D8"/>
    <mergeCell ref="E7:J8"/>
    <mergeCell ref="E17:H18"/>
    <mergeCell ref="E2:J2"/>
    <mergeCell ref="E3:J3"/>
    <mergeCell ref="E4:J4"/>
    <mergeCell ref="F14:H14"/>
    <mergeCell ref="F6:J6"/>
    <mergeCell ref="C6:E6"/>
    <mergeCell ref="C9:I9"/>
    <mergeCell ref="I19:J19"/>
    <mergeCell ref="I20:J20"/>
    <mergeCell ref="I21:J21"/>
    <mergeCell ref="B15:E15"/>
    <mergeCell ref="C10:E10"/>
    <mergeCell ref="C11:E11"/>
    <mergeCell ref="C12:E12"/>
    <mergeCell ref="C13:E13"/>
    <mergeCell ref="B17:D18"/>
    <mergeCell ref="B19:D19"/>
    <mergeCell ref="B20:D20"/>
    <mergeCell ref="I17:J18"/>
    <mergeCell ref="B16:J16"/>
    <mergeCell ref="E19:H19"/>
    <mergeCell ref="E20:H20"/>
    <mergeCell ref="G39:J41"/>
    <mergeCell ref="B21:D21"/>
    <mergeCell ref="B22:D22"/>
    <mergeCell ref="B23:D23"/>
    <mergeCell ref="B24:D24"/>
    <mergeCell ref="B25:D25"/>
    <mergeCell ref="B26:D26"/>
    <mergeCell ref="E21:H21"/>
    <mergeCell ref="E22:H22"/>
    <mergeCell ref="E24:H24"/>
    <mergeCell ref="E25:H25"/>
    <mergeCell ref="E26:H26"/>
    <mergeCell ref="E27:H27"/>
    <mergeCell ref="E28:H28"/>
    <mergeCell ref="E23:H23"/>
    <mergeCell ref="B27:D27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paperSize="9" scale="68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57"/>
  <sheetViews>
    <sheetView showGridLines="0" zoomScale="90" zoomScaleNormal="90" zoomScaleSheetLayoutView="80" workbookViewId="0">
      <selection activeCell="B32" sqref="B32:M43"/>
    </sheetView>
  </sheetViews>
  <sheetFormatPr baseColWidth="10" defaultRowHeight="15"/>
  <cols>
    <col min="2" max="2" width="11.85546875" bestFit="1" customWidth="1"/>
    <col min="3" max="7" width="10.7109375" customWidth="1"/>
    <col min="8" max="8" width="10.42578125" bestFit="1" customWidth="1"/>
    <col min="9" max="13" width="10.7109375" customWidth="1"/>
  </cols>
  <sheetData>
    <row r="1" spans="2:13" ht="15.75" thickBot="1"/>
    <row r="2" spans="2:13" ht="28.5">
      <c r="B2" s="9"/>
      <c r="C2" s="10"/>
      <c r="D2" s="10"/>
      <c r="E2" s="80" t="s">
        <v>0</v>
      </c>
      <c r="F2" s="80"/>
      <c r="G2" s="80"/>
      <c r="H2" s="80"/>
      <c r="I2" s="80"/>
      <c r="J2" s="80"/>
      <c r="K2" s="80"/>
      <c r="L2" s="80"/>
      <c r="M2" s="81"/>
    </row>
    <row r="3" spans="2:13" ht="22.5">
      <c r="B3" s="11"/>
      <c r="E3" s="82" t="s">
        <v>67</v>
      </c>
      <c r="F3" s="82"/>
      <c r="G3" s="82"/>
      <c r="H3" s="82"/>
      <c r="I3" s="82"/>
      <c r="J3" s="82"/>
      <c r="K3" s="82"/>
      <c r="L3" s="82"/>
      <c r="M3" s="83"/>
    </row>
    <row r="4" spans="2:13">
      <c r="B4" s="11"/>
    </row>
    <row r="5" spans="2:13" ht="29.25">
      <c r="B5" s="12"/>
      <c r="D5" s="13"/>
      <c r="E5" s="84" t="s">
        <v>54</v>
      </c>
      <c r="F5" s="84"/>
      <c r="G5" s="84"/>
      <c r="H5" s="84"/>
      <c r="I5" s="84"/>
      <c r="J5" s="84"/>
      <c r="K5" s="84"/>
      <c r="L5" s="84"/>
      <c r="M5" s="85"/>
    </row>
    <row r="6" spans="2:13">
      <c r="B6" s="11"/>
      <c r="M6" s="37"/>
    </row>
    <row r="7" spans="2:13" ht="15" customHeight="1">
      <c r="B7" s="11"/>
      <c r="C7" s="111" t="s">
        <v>70</v>
      </c>
      <c r="D7" s="111"/>
      <c r="E7" s="111"/>
      <c r="F7" s="111"/>
      <c r="G7" s="111"/>
      <c r="H7" s="111"/>
      <c r="I7" s="111"/>
      <c r="J7" s="111"/>
      <c r="K7" s="111"/>
      <c r="L7" s="111"/>
      <c r="M7" s="37"/>
    </row>
    <row r="8" spans="2:13" ht="15.75" customHeight="1">
      <c r="B8" s="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37"/>
    </row>
    <row r="9" spans="2:13" ht="25.5">
      <c r="B9" s="11"/>
      <c r="C9" s="112" t="s">
        <v>71</v>
      </c>
      <c r="D9" s="112"/>
      <c r="E9" s="112"/>
      <c r="F9" s="112"/>
      <c r="G9" s="112"/>
      <c r="H9" s="112"/>
      <c r="I9" s="112"/>
      <c r="J9" s="112"/>
      <c r="K9" s="112"/>
      <c r="L9" s="112"/>
      <c r="M9" s="37"/>
    </row>
    <row r="10" spans="2:13" ht="21.75" customHeight="1">
      <c r="B10" s="11"/>
      <c r="M10" s="37"/>
    </row>
    <row r="11" spans="2:13" ht="15.75">
      <c r="B11" s="11"/>
      <c r="C11" s="38" t="s">
        <v>72</v>
      </c>
      <c r="M11" s="37"/>
    </row>
    <row r="12" spans="2:13">
      <c r="B12" s="11"/>
      <c r="C12" t="s">
        <v>65</v>
      </c>
      <c r="M12" s="37"/>
    </row>
    <row r="13" spans="2:13">
      <c r="B13" s="11"/>
      <c r="M13" s="37"/>
    </row>
    <row r="14" spans="2:13" ht="15.75">
      <c r="B14" s="11"/>
      <c r="C14" s="38" t="s">
        <v>63</v>
      </c>
      <c r="M14" s="37"/>
    </row>
    <row r="15" spans="2:13" ht="15.75">
      <c r="B15" s="11"/>
      <c r="C15" s="38" t="s">
        <v>64</v>
      </c>
      <c r="M15" s="37"/>
    </row>
    <row r="16" spans="2:13" ht="15.75" thickBot="1">
      <c r="B16" s="11"/>
      <c r="M16" s="37"/>
    </row>
    <row r="17" spans="2:13" ht="21.75" thickBot="1">
      <c r="B17" s="16" t="s">
        <v>6</v>
      </c>
      <c r="C17" s="128" t="str">
        <f>IF(inscriptions!$C$6="","",inscriptions!C6)</f>
        <v/>
      </c>
      <c r="D17" s="128"/>
      <c r="E17" s="128"/>
      <c r="F17" s="123" t="str">
        <f>IF(C17="","",VLOOKUP(C17,clubs!$A$2:$B$18,2))</f>
        <v/>
      </c>
      <c r="G17" s="124"/>
      <c r="H17" s="124"/>
      <c r="I17" s="124"/>
      <c r="J17" s="124"/>
      <c r="K17" s="124"/>
      <c r="L17" s="124"/>
      <c r="M17" s="125"/>
    </row>
    <row r="18" spans="2:13">
      <c r="B18" s="68" t="s">
        <v>30</v>
      </c>
      <c r="C18" s="69"/>
      <c r="D18" s="70"/>
      <c r="E18" s="74" t="str">
        <f>IF(C17="","",VLOOKUP(C17,clubs!$A$2:$C$18,3))</f>
        <v/>
      </c>
      <c r="F18" s="75"/>
      <c r="G18" s="75"/>
      <c r="H18" s="75"/>
      <c r="I18" s="75"/>
      <c r="J18" s="75"/>
      <c r="K18" s="75"/>
      <c r="L18" s="75"/>
      <c r="M18" s="76"/>
    </row>
    <row r="19" spans="2:13" ht="15.75" thickBot="1">
      <c r="B19" s="71"/>
      <c r="C19" s="72"/>
      <c r="D19" s="73"/>
      <c r="E19" s="77"/>
      <c r="F19" s="78"/>
      <c r="G19" s="78"/>
      <c r="H19" s="78"/>
      <c r="I19" s="78"/>
      <c r="J19" s="78"/>
      <c r="K19" s="78"/>
      <c r="L19" s="78"/>
      <c r="M19" s="79"/>
    </row>
    <row r="20" spans="2:13" ht="15.75" customHeight="1">
      <c r="B20" s="11"/>
      <c r="M20" s="37"/>
    </row>
    <row r="21" spans="2:13" ht="21.75" thickBot="1">
      <c r="B21" s="120" t="s">
        <v>75</v>
      </c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2"/>
    </row>
    <row r="22" spans="2:13" ht="21.75" thickBot="1">
      <c r="B22" s="39" t="s">
        <v>55</v>
      </c>
      <c r="C22" s="88"/>
      <c r="D22" s="88"/>
      <c r="E22" s="88"/>
      <c r="F22" s="88"/>
      <c r="G22" s="88"/>
      <c r="H22" s="39" t="s">
        <v>56</v>
      </c>
      <c r="I22" s="51"/>
      <c r="J22" s="126"/>
      <c r="K22" s="126"/>
      <c r="L22" s="126"/>
      <c r="M22" s="127"/>
    </row>
    <row r="23" spans="2:13">
      <c r="B23" s="11"/>
      <c r="M23" s="37"/>
    </row>
    <row r="24" spans="2:13" ht="46.5" customHeight="1">
      <c r="B24" s="113" t="s">
        <v>57</v>
      </c>
      <c r="C24" s="114"/>
      <c r="D24" s="40">
        <v>1</v>
      </c>
      <c r="E24" s="40">
        <v>2</v>
      </c>
      <c r="F24" s="40">
        <v>3</v>
      </c>
      <c r="G24" s="40">
        <v>4</v>
      </c>
      <c r="H24" s="40">
        <v>5</v>
      </c>
      <c r="I24" s="40">
        <v>6</v>
      </c>
      <c r="J24" s="40">
        <v>7</v>
      </c>
      <c r="K24" s="40">
        <v>8</v>
      </c>
      <c r="L24" s="40">
        <v>9</v>
      </c>
      <c r="M24" s="41">
        <v>10</v>
      </c>
    </row>
    <row r="25" spans="2:13" ht="46.5" customHeight="1">
      <c r="B25" s="115" t="s">
        <v>58</v>
      </c>
      <c r="C25" s="116"/>
      <c r="D25" s="45"/>
      <c r="E25" s="45"/>
      <c r="F25" s="45"/>
      <c r="G25" s="45"/>
      <c r="H25" s="45"/>
      <c r="I25" s="45"/>
      <c r="J25" s="45"/>
      <c r="K25" s="45"/>
      <c r="L25" s="45"/>
      <c r="M25" s="46"/>
    </row>
    <row r="26" spans="2:13" ht="46.5" customHeight="1">
      <c r="B26" s="115" t="s">
        <v>59</v>
      </c>
      <c r="C26" s="116"/>
      <c r="D26" s="45"/>
      <c r="E26" s="45"/>
      <c r="F26" s="45"/>
      <c r="G26" s="45"/>
      <c r="H26" s="45"/>
      <c r="I26" s="45"/>
      <c r="J26" s="45"/>
      <c r="K26" s="45"/>
      <c r="L26" s="45"/>
      <c r="M26" s="46"/>
    </row>
    <row r="27" spans="2:13" ht="46.5" customHeight="1">
      <c r="B27" s="115" t="s">
        <v>60</v>
      </c>
      <c r="C27" s="116"/>
      <c r="D27" s="45"/>
      <c r="E27" s="45"/>
      <c r="F27" s="45"/>
      <c r="G27" s="45"/>
      <c r="H27" s="45"/>
      <c r="I27" s="45"/>
      <c r="J27" s="45"/>
      <c r="K27" s="45"/>
      <c r="L27" s="45"/>
      <c r="M27" s="46"/>
    </row>
    <row r="28" spans="2:13" ht="46.5" customHeight="1">
      <c r="B28" s="109" t="s">
        <v>61</v>
      </c>
      <c r="C28" s="110"/>
      <c r="D28" s="47" t="str">
        <f>IF(D25="","",IF(D25="D1","samedi 
20h",IF(D25="D2","dimanche 
09h","samedi 
14h30")))</f>
        <v/>
      </c>
      <c r="E28" s="47" t="str">
        <f t="shared" ref="E28:M28" si="0">IF(E25="","",IF(E25="D1","samedi 
20h",IF(E25="D2","dimanche 
09h","samedi 
14h30")))</f>
        <v/>
      </c>
      <c r="F28" s="47" t="str">
        <f t="shared" si="0"/>
        <v/>
      </c>
      <c r="G28" s="47" t="str">
        <f t="shared" si="0"/>
        <v/>
      </c>
      <c r="H28" s="47" t="str">
        <f t="shared" si="0"/>
        <v/>
      </c>
      <c r="I28" s="47" t="str">
        <f t="shared" si="0"/>
        <v/>
      </c>
      <c r="J28" s="47" t="str">
        <f t="shared" si="0"/>
        <v/>
      </c>
      <c r="K28" s="47" t="str">
        <f t="shared" si="0"/>
        <v/>
      </c>
      <c r="L28" s="47" t="str">
        <f t="shared" si="0"/>
        <v/>
      </c>
      <c r="M28" s="47" t="str">
        <f t="shared" si="0"/>
        <v/>
      </c>
    </row>
    <row r="29" spans="2:13">
      <c r="B29" s="11"/>
      <c r="M29" s="37"/>
    </row>
    <row r="30" spans="2:13" ht="27">
      <c r="B30" s="117" t="s">
        <v>62</v>
      </c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9"/>
    </row>
    <row r="31" spans="2:13" ht="15.75" thickBot="1">
      <c r="B31" s="11"/>
      <c r="M31" s="37"/>
    </row>
    <row r="32" spans="2:13">
      <c r="B32" s="100" t="s">
        <v>76</v>
      </c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2"/>
    </row>
    <row r="33" spans="2:13">
      <c r="B33" s="103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5"/>
    </row>
    <row r="34" spans="2:13">
      <c r="B34" s="103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5"/>
    </row>
    <row r="35" spans="2:13">
      <c r="B35" s="103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5"/>
    </row>
    <row r="36" spans="2:13">
      <c r="B36" s="103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5"/>
    </row>
    <row r="37" spans="2:13">
      <c r="B37" s="103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5"/>
    </row>
    <row r="38" spans="2:13">
      <c r="B38" s="103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5"/>
    </row>
    <row r="39" spans="2:13">
      <c r="B39" s="103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5"/>
    </row>
    <row r="40" spans="2:13">
      <c r="B40" s="103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5"/>
    </row>
    <row r="41" spans="2:13">
      <c r="B41" s="103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5"/>
    </row>
    <row r="42" spans="2:13">
      <c r="B42" s="103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5"/>
    </row>
    <row r="43" spans="2:13" ht="15.75" thickBot="1">
      <c r="B43" s="106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8"/>
    </row>
    <row r="44" spans="2:13">
      <c r="B44" s="11"/>
      <c r="M44" s="37"/>
    </row>
    <row r="45" spans="2:13">
      <c r="B45" s="11"/>
      <c r="M45" s="37"/>
    </row>
    <row r="46" spans="2:13">
      <c r="B46" s="11"/>
      <c r="M46" s="37"/>
    </row>
    <row r="47" spans="2:13">
      <c r="B47" s="11"/>
      <c r="M47" s="37"/>
    </row>
    <row r="48" spans="2:13">
      <c r="B48" s="11"/>
      <c r="M48" s="37"/>
    </row>
    <row r="49" spans="2:13">
      <c r="B49" s="11"/>
      <c r="M49" s="37"/>
    </row>
    <row r="50" spans="2:13">
      <c r="B50" s="11"/>
      <c r="M50" s="37"/>
    </row>
    <row r="51" spans="2:13">
      <c r="B51" s="11"/>
      <c r="M51" s="37"/>
    </row>
    <row r="52" spans="2:13">
      <c r="B52" s="11"/>
      <c r="M52" s="37"/>
    </row>
    <row r="53" spans="2:13">
      <c r="B53" s="11"/>
      <c r="M53" s="37"/>
    </row>
    <row r="54" spans="2:13">
      <c r="B54" s="11"/>
      <c r="M54" s="37"/>
    </row>
    <row r="55" spans="2:13">
      <c r="B55" s="11"/>
      <c r="M55" s="37"/>
    </row>
    <row r="56" spans="2:13">
      <c r="B56" s="11"/>
      <c r="M56" s="37"/>
    </row>
    <row r="57" spans="2:13" ht="15.75" thickBot="1"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</row>
  </sheetData>
  <sheetProtection algorithmName="SHA-512" hashValue="2VB/4PaIy4Ihn3dTmpX0o8lLg7ww6RsJ5WKR7rNtqo/AwsfSx62gx4IEWozzxgeuHNTDzNXnpEVT5LpNLw1A/Q==" saltValue="iOBZ0OjWDCHk0gggBqprpA==" spinCount="100000" sheet="1" objects="1" scenarios="1"/>
  <mergeCells count="19">
    <mergeCell ref="E2:M2"/>
    <mergeCell ref="E3:M3"/>
    <mergeCell ref="E5:M5"/>
    <mergeCell ref="C17:E17"/>
    <mergeCell ref="B18:D19"/>
    <mergeCell ref="E18:M19"/>
    <mergeCell ref="B32:M43"/>
    <mergeCell ref="B28:C28"/>
    <mergeCell ref="C7:L8"/>
    <mergeCell ref="C9:L9"/>
    <mergeCell ref="B24:C24"/>
    <mergeCell ref="B25:C25"/>
    <mergeCell ref="B26:C26"/>
    <mergeCell ref="B27:C27"/>
    <mergeCell ref="B30:M30"/>
    <mergeCell ref="B21:M21"/>
    <mergeCell ref="F17:M17"/>
    <mergeCell ref="I22:M22"/>
    <mergeCell ref="C22:G22"/>
  </mergeCells>
  <phoneticPr fontId="26" type="noConversion"/>
  <pageMargins left="0.23622047244094491" right="0.23622047244094491" top="0.35433070866141736" bottom="0.35433070866141736" header="0.11811023622047245" footer="0.11811023622047245"/>
  <pageSetup paperSize="9" scale="74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8"/>
  <sheetViews>
    <sheetView workbookViewId="0">
      <selection activeCell="C22" sqref="C22"/>
    </sheetView>
  </sheetViews>
  <sheetFormatPr baseColWidth="10" defaultRowHeight="15"/>
  <cols>
    <col min="1" max="1" width="13.7109375" bestFit="1" customWidth="1"/>
    <col min="2" max="2" width="30.28515625" bestFit="1" customWidth="1"/>
    <col min="3" max="3" width="60.42578125" customWidth="1"/>
  </cols>
  <sheetData>
    <row r="1" spans="1:3">
      <c r="A1" s="4" t="s">
        <v>8</v>
      </c>
      <c r="B1" s="4" t="s">
        <v>9</v>
      </c>
      <c r="C1" t="s">
        <v>31</v>
      </c>
    </row>
    <row r="2" spans="1:3">
      <c r="A2">
        <v>10240001</v>
      </c>
      <c r="B2" t="s">
        <v>10</v>
      </c>
      <c r="C2" s="6" t="s">
        <v>32</v>
      </c>
    </row>
    <row r="3" spans="1:3">
      <c r="A3">
        <v>10240002</v>
      </c>
      <c r="B3" s="5" t="s">
        <v>11</v>
      </c>
      <c r="C3" s="6" t="s">
        <v>33</v>
      </c>
    </row>
    <row r="4" spans="1:3">
      <c r="A4">
        <v>10240003</v>
      </c>
      <c r="B4" s="4" t="s">
        <v>12</v>
      </c>
      <c r="C4" s="6" t="s">
        <v>34</v>
      </c>
    </row>
    <row r="5" spans="1:3">
      <c r="A5" s="5">
        <v>10240005</v>
      </c>
      <c r="B5" s="5" t="s">
        <v>7</v>
      </c>
      <c r="C5" s="6" t="s">
        <v>35</v>
      </c>
    </row>
    <row r="6" spans="1:3">
      <c r="A6" s="5">
        <v>10240006</v>
      </c>
      <c r="B6" t="s">
        <v>13</v>
      </c>
      <c r="C6" s="6" t="s">
        <v>36</v>
      </c>
    </row>
    <row r="7" spans="1:3">
      <c r="A7" s="5">
        <v>10240007</v>
      </c>
      <c r="B7" s="5" t="s">
        <v>14</v>
      </c>
      <c r="C7" s="6" t="s">
        <v>37</v>
      </c>
    </row>
    <row r="8" spans="1:3">
      <c r="A8">
        <v>10240009</v>
      </c>
      <c r="B8" t="s">
        <v>15</v>
      </c>
      <c r="C8" s="6" t="s">
        <v>38</v>
      </c>
    </row>
    <row r="9" spans="1:3">
      <c r="A9" s="5">
        <v>10240014</v>
      </c>
      <c r="B9" s="5" t="s">
        <v>16</v>
      </c>
      <c r="C9" s="7" t="s">
        <v>39</v>
      </c>
    </row>
    <row r="10" spans="1:3">
      <c r="A10" s="5">
        <v>10240015</v>
      </c>
      <c r="B10" t="s">
        <v>17</v>
      </c>
      <c r="C10" s="6" t="s">
        <v>40</v>
      </c>
    </row>
    <row r="11" spans="1:3">
      <c r="A11" s="5">
        <v>10240018</v>
      </c>
      <c r="B11" s="5" t="s">
        <v>18</v>
      </c>
      <c r="C11" s="6" t="s">
        <v>41</v>
      </c>
    </row>
    <row r="12" spans="1:3">
      <c r="A12">
        <v>10240020</v>
      </c>
      <c r="B12" t="s">
        <v>19</v>
      </c>
      <c r="C12" s="6" t="s">
        <v>42</v>
      </c>
    </row>
    <row r="13" spans="1:3">
      <c r="A13" s="5">
        <v>10240024</v>
      </c>
      <c r="B13" s="5" t="s">
        <v>20</v>
      </c>
    </row>
    <row r="14" spans="1:3">
      <c r="A14">
        <v>10240026</v>
      </c>
      <c r="B14" t="s">
        <v>21</v>
      </c>
      <c r="C14" s="6" t="s">
        <v>43</v>
      </c>
    </row>
    <row r="15" spans="1:3">
      <c r="A15" s="5">
        <v>10240030</v>
      </c>
      <c r="B15" s="5" t="s">
        <v>22</v>
      </c>
      <c r="C15" s="6" t="s">
        <v>44</v>
      </c>
    </row>
    <row r="16" spans="1:3">
      <c r="A16">
        <v>10240033</v>
      </c>
      <c r="B16" t="s">
        <v>23</v>
      </c>
    </row>
    <row r="17" spans="1:3">
      <c r="A17" s="4">
        <v>10240036</v>
      </c>
      <c r="B17" s="5" t="s">
        <v>24</v>
      </c>
      <c r="C17" s="6" t="s">
        <v>45</v>
      </c>
    </row>
    <row r="18" spans="1:3">
      <c r="A18" s="4">
        <v>10240039</v>
      </c>
      <c r="B18" s="4" t="s">
        <v>25</v>
      </c>
      <c r="C18" s="6" t="s">
        <v>46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inscriptions</vt:lpstr>
      <vt:lpstr>concordance</vt:lpstr>
      <vt:lpstr>clubs</vt:lpstr>
      <vt:lpstr>inscriptions!_Hlk86955072</vt:lpstr>
      <vt:lpstr>concordance!Zone_d_impression</vt:lpstr>
      <vt:lpstr>inscriptions!Zone_d_impression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Tindade De Campos</dc:creator>
  <cp:lastModifiedBy>Michel Malvy</cp:lastModifiedBy>
  <cp:lastPrinted>2024-12-15T17:33:10Z</cp:lastPrinted>
  <dcterms:created xsi:type="dcterms:W3CDTF">2024-03-16T07:46:52Z</dcterms:created>
  <dcterms:modified xsi:type="dcterms:W3CDTF">2025-08-26T17:28:21Z</dcterms:modified>
</cp:coreProperties>
</file>